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0F78251D-0A1F-4CD9-9149-432C8C76B5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<sst xmlns="http://schemas.openxmlformats.org/spreadsheetml/2006/main" count="86" uniqueCount="70">
  <si>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</si>
  <si>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</si>
  <si>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</si>
  <si>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</si>
  <si>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</si>
  <si>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</si>
  <si>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</si>
  <si>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</si>
  <si>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</si>
  <si>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</si>
  <si>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</si>
  <si>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</si>
  <si>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</si>
  <si>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</si>
  <si>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</si>
  <si>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</si>
  <si>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</si>
  <si>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</si>
  <si>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</si>
  <si>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</si>
  <si>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</si>
  <si>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</si>
  <si>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</si>
  <si>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</si>
  <si>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</si>
  <si>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</si>
  <si>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</si>
  <si>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</si>
  <si>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</si>
  <si>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</si>
  <si>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</si>
  <si>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</si>
  <si>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</si>
  <si>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</si>
  <si>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</si>
  <si>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</si>
  <si>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</si>
  <si>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</si>
  <si>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</si>
  <si>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</si>
  <si>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</si>
  <si>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</si>
  <si>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</si>
  <si>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</si>
  <si>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</si>
  <si>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</si>
  <si>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</si>
  <si>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</si>
  <si>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</si>
  <si>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</si>
  <si>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</si>
  <si>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</si>
  <si>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</si>
  <si>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</si>
  <si>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</si>
  <si>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</si>
  <si>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</si>
  <si>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</si>
  <si>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</si>
  <si>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</si>
  <si>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</si>
  <si>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</si>
  <si>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</si>
  <si>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</si>
  <si>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</si>
  <si>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</si>
  <si>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</si>
  <si>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</si>
  <si>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</si>
  <si>
    <t>UNIVERSIDAD POLITÉCNICA DE JUVENTINO ROSAS
Programas y Proyectos de Inversión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</si>
</sst>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7" xfId="0" quotePrefix="1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vertical="center" wrapText="1"/>
      <protection locked="0"/>
    </xf>
    <xf numFmtId="43" fontId="7" fillId="0" borderId="8" xfId="17" applyFont="1" applyFill="1" applyBorder="1" applyAlignment="1" applyProtection="1">
      <alignment vertical="center" wrapText="1"/>
      <protection locked="0"/>
    </xf>
    <xf numFmtId="4" fontId="7" fillId="0" borderId="7" xfId="0" applyNumberFormat="1" applyFont="1" applyBorder="1" applyProtection="1">
      <protection locked="0"/>
    </xf>
    <xf numFmtId="9" fontId="7" fillId="0" borderId="8" xfId="18" applyFont="1" applyFill="1" applyBorder="1" applyAlignment="1" applyProtection="1">
      <alignment vertical="center"/>
      <protection locked="0"/>
    </xf>
    <xf numFmtId="9" fontId="7" fillId="0" borderId="7" xfId="18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5" xfId="17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right"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43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3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6" xfId="18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3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8" fillId="3" borderId="0" xfId="18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0" fontId="7" fillId="0" borderId="7" xfId="0" applyFont="1" applyFill="1" applyBorder="1" applyProtection="1">
      <protection locked="0"/>
    </xf>
    <xf numFmtId="9" fontId="7" fillId="0" borderId="7" xfId="18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9" fontId="7" fillId="0" borderId="7" xfId="0" applyNumberFormat="1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9" fontId="7" fillId="0" borderId="5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zoomScale="80" zoomScaleNormal="80" workbookViewId="0">
      <selection activeCell="G32" sqref="G32"/>
    </sheetView>
  </sheetViews>
  <sheetFormatPr baseColWidth="10" defaultColWidth="12" defaultRowHeight="10.199999999999999" x14ac:dyDescent="0.2"/>
  <cols>
    <col min="1" max="1" width="14.140625" style="2" customWidth="1"/>
    <col min="2" max="2" width="32.28515625" style="2" customWidth="1"/>
    <col min="3" max="3" width="63.85546875" style="2" customWidth="1"/>
    <col min="4" max="4" width="10.5703125" style="2" customWidth="1"/>
    <col min="5" max="5" width="17.85546875" style="2" bestFit="1" customWidth="1"/>
    <col min="6" max="6" width="19.140625" style="2" bestFit="1" customWidth="1"/>
    <col min="7" max="7" width="17.85546875" style="2" bestFit="1" customWidth="1"/>
    <col min="8" max="8" width="14.28515625" style="2" customWidth="1"/>
    <col min="9" max="10" width="13.28515625" style="2" customWidth="1"/>
    <col min="11" max="14" width="11.85546875" style="2" customWidth="1"/>
    <col min="15" max="16384" width="12" style="2"/>
  </cols>
  <sheetData>
    <row r="1" spans="1:14" s="1" customFormat="1" ht="35.1" customHeight="1" x14ac:dyDescent="0.2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" customFormat="1" ht="22.2" customHeight="1" x14ac:dyDescent="0.2">
      <c r="A2" s="4"/>
      <c r="B2" s="4"/>
      <c r="C2" s="4"/>
      <c r="D2" s="4"/>
      <c r="E2" s="47"/>
      <c r="F2" s="48" t="s">
        <v>2</v>
      </c>
      <c r="G2" s="49"/>
      <c r="H2" s="47"/>
      <c r="I2" s="48" t="s">
        <v>8</v>
      </c>
      <c r="J2" s="49"/>
      <c r="K2" s="50" t="s">
        <v>15</v>
      </c>
      <c r="L2" s="49"/>
      <c r="M2" s="5" t="s">
        <v>14</v>
      </c>
      <c r="N2" s="6"/>
    </row>
    <row r="3" spans="1:14" s="1" customFormat="1" ht="52.8" customHeight="1" x14ac:dyDescent="0.2">
      <c r="A3" s="7" t="s">
        <v>16</v>
      </c>
      <c r="B3" s="7" t="s">
        <v>0</v>
      </c>
      <c r="C3" s="7" t="s">
        <v>5</v>
      </c>
      <c r="D3" s="7" t="s">
        <v>1</v>
      </c>
      <c r="E3" s="8" t="s">
        <v>3</v>
      </c>
      <c r="F3" s="8" t="s">
        <v>4</v>
      </c>
      <c r="G3" s="8" t="s">
        <v>6</v>
      </c>
      <c r="H3" s="8" t="s">
        <v>9</v>
      </c>
      <c r="I3" s="8" t="s">
        <v>4</v>
      </c>
      <c r="J3" s="8" t="s">
        <v>7</v>
      </c>
      <c r="K3" s="9" t="s">
        <v>10</v>
      </c>
      <c r="L3" s="9" t="s">
        <v>11</v>
      </c>
      <c r="M3" s="10" t="s">
        <v>12</v>
      </c>
      <c r="N3" s="10" t="s">
        <v>13</v>
      </c>
    </row>
    <row r="4" spans="1:14" ht="13.2" x14ac:dyDescent="0.25">
      <c r="A4" s="11" t="s">
        <v>17</v>
      </c>
      <c r="B4" s="12" t="s">
        <v>18</v>
      </c>
      <c r="C4" s="13" t="s">
        <v>19</v>
      </c>
      <c r="D4" s="14">
        <v>3046</v>
      </c>
      <c r="E4" s="15">
        <v>7436939.5499999998</v>
      </c>
      <c r="F4" s="16">
        <v>12706615.130000001</v>
      </c>
      <c r="G4" s="17">
        <v>2596127.44</v>
      </c>
      <c r="H4" s="39">
        <v>100</v>
      </c>
      <c r="I4" s="39">
        <v>100</v>
      </c>
      <c r="J4" s="40">
        <v>0.1</v>
      </c>
      <c r="K4" s="18">
        <f>G4/E4</f>
        <v>0.34908545679922864</v>
      </c>
      <c r="L4" s="19">
        <f>G4/F4</f>
        <v>0.20431306161706339</v>
      </c>
      <c r="M4" s="18">
        <f>J4/H4</f>
        <v>1E-3</v>
      </c>
      <c r="N4" s="19">
        <f>J4/I4</f>
        <v>1E-3</v>
      </c>
    </row>
    <row r="5" spans="1:14" ht="13.2" x14ac:dyDescent="0.25">
      <c r="A5" s="11" t="s">
        <v>20</v>
      </c>
      <c r="B5" s="12" t="s">
        <v>21</v>
      </c>
      <c r="C5" s="13" t="s">
        <v>22</v>
      </c>
      <c r="D5" s="20" t="s">
        <v>23</v>
      </c>
      <c r="E5" s="21">
        <v>423500</v>
      </c>
      <c r="F5" s="16">
        <v>467833.33</v>
      </c>
      <c r="G5" s="17">
        <v>3237.24</v>
      </c>
      <c r="H5" s="39">
        <v>100</v>
      </c>
      <c r="I5" s="41">
        <v>100</v>
      </c>
      <c r="J5" s="40">
        <v>0.15</v>
      </c>
      <c r="K5" s="18">
        <f>G5/E5</f>
        <v>7.6440141676505308E-3</v>
      </c>
      <c r="L5" s="19">
        <f t="shared" ref="L5:L20" si="0">G5/F5</f>
        <v>6.9196437970761929E-3</v>
      </c>
      <c r="M5" s="18">
        <f>J5/H5</f>
        <v>1.5E-3</v>
      </c>
      <c r="N5" s="19">
        <f>J5/I5</f>
        <v>1.5E-3</v>
      </c>
    </row>
    <row r="6" spans="1:14" ht="13.2" x14ac:dyDescent="0.25">
      <c r="A6" s="11" t="s">
        <v>24</v>
      </c>
      <c r="B6" s="12" t="s">
        <v>25</v>
      </c>
      <c r="C6" s="13" t="s">
        <v>26</v>
      </c>
      <c r="D6" s="20" t="s">
        <v>23</v>
      </c>
      <c r="E6" s="21">
        <v>2101160.02</v>
      </c>
      <c r="F6" s="16">
        <v>3025707.04</v>
      </c>
      <c r="G6" s="17">
        <v>755677.1</v>
      </c>
      <c r="H6" s="39">
        <v>100</v>
      </c>
      <c r="I6" s="39">
        <v>100</v>
      </c>
      <c r="J6" s="40">
        <v>0.34</v>
      </c>
      <c r="K6" s="18">
        <f>G6/E6</f>
        <v>0.3596475722015689</v>
      </c>
      <c r="L6" s="19">
        <f t="shared" si="0"/>
        <v>0.24975223642273045</v>
      </c>
      <c r="M6" s="18">
        <f t="shared" ref="M6:M20" si="1">J6/H6</f>
        <v>3.4000000000000002E-3</v>
      </c>
      <c r="N6" s="19">
        <f t="shared" ref="N6:N20" si="2">J6/I6</f>
        <v>3.4000000000000002E-3</v>
      </c>
    </row>
    <row r="7" spans="1:14" ht="13.2" x14ac:dyDescent="0.25">
      <c r="A7" s="11" t="s">
        <v>27</v>
      </c>
      <c r="B7" s="12" t="s">
        <v>28</v>
      </c>
      <c r="C7" s="13" t="s">
        <v>29</v>
      </c>
      <c r="D7" s="20" t="s">
        <v>23</v>
      </c>
      <c r="E7" s="21">
        <v>23803480.23</v>
      </c>
      <c r="F7" s="16">
        <v>31248595.390000001</v>
      </c>
      <c r="G7" s="17">
        <v>7360936.1399999997</v>
      </c>
      <c r="H7" s="39">
        <v>1</v>
      </c>
      <c r="I7" s="39">
        <v>1</v>
      </c>
      <c r="J7" s="40">
        <v>0</v>
      </c>
      <c r="K7" s="18">
        <f t="shared" ref="K7:K20" si="3">G7/E7</f>
        <v>0.30923781181891485</v>
      </c>
      <c r="L7" s="19">
        <f t="shared" si="0"/>
        <v>0.23556054434227802</v>
      </c>
      <c r="M7" s="18">
        <f t="shared" si="1"/>
        <v>0</v>
      </c>
      <c r="N7" s="19">
        <f t="shared" si="2"/>
        <v>0</v>
      </c>
    </row>
    <row r="8" spans="1:14" ht="13.2" x14ac:dyDescent="0.25">
      <c r="A8" s="11" t="s">
        <v>30</v>
      </c>
      <c r="B8" s="12" t="s">
        <v>31</v>
      </c>
      <c r="C8" s="13" t="s">
        <v>32</v>
      </c>
      <c r="D8" s="20" t="s">
        <v>23</v>
      </c>
      <c r="E8" s="21">
        <v>232642</v>
      </c>
      <c r="F8" s="16">
        <v>343836.06</v>
      </c>
      <c r="G8" s="17">
        <v>86583.55</v>
      </c>
      <c r="H8" s="39">
        <v>3</v>
      </c>
      <c r="I8" s="39">
        <v>3</v>
      </c>
      <c r="J8" s="42">
        <v>0</v>
      </c>
      <c r="K8" s="18">
        <f t="shared" si="3"/>
        <v>0.37217505867384221</v>
      </c>
      <c r="L8" s="19">
        <f t="shared" si="0"/>
        <v>0.25181637435003185</v>
      </c>
      <c r="M8" s="18">
        <f t="shared" si="1"/>
        <v>0</v>
      </c>
      <c r="N8" s="19">
        <f t="shared" si="2"/>
        <v>0</v>
      </c>
    </row>
    <row r="9" spans="1:14" ht="13.2" x14ac:dyDescent="0.25">
      <c r="A9" s="11" t="s">
        <v>33</v>
      </c>
      <c r="B9" s="12" t="s">
        <v>34</v>
      </c>
      <c r="C9" s="13" t="s">
        <v>35</v>
      </c>
      <c r="D9" s="20" t="s">
        <v>23</v>
      </c>
      <c r="E9" s="21">
        <v>1268147</v>
      </c>
      <c r="F9" s="16">
        <v>1563660.56</v>
      </c>
      <c r="G9" s="15">
        <v>6000</v>
      </c>
      <c r="H9" s="39">
        <v>1</v>
      </c>
      <c r="I9" s="39">
        <v>1</v>
      </c>
      <c r="J9" s="42">
        <v>0</v>
      </c>
      <c r="K9" s="18">
        <f t="shared" si="3"/>
        <v>4.7313126948216573E-3</v>
      </c>
      <c r="L9" s="19">
        <f t="shared" si="0"/>
        <v>3.8371499246613984E-3</v>
      </c>
      <c r="M9" s="18">
        <f t="shared" si="1"/>
        <v>0</v>
      </c>
      <c r="N9" s="19">
        <f t="shared" si="2"/>
        <v>0</v>
      </c>
    </row>
    <row r="10" spans="1:14" ht="13.2" x14ac:dyDescent="0.25">
      <c r="A10" s="11" t="s">
        <v>36</v>
      </c>
      <c r="B10" s="12" t="s">
        <v>37</v>
      </c>
      <c r="C10" s="13" t="s">
        <v>38</v>
      </c>
      <c r="D10" s="20" t="s">
        <v>23</v>
      </c>
      <c r="E10" s="21">
        <v>1526003</v>
      </c>
      <c r="F10" s="16">
        <v>2196398.12</v>
      </c>
      <c r="G10" s="15">
        <v>489051.03</v>
      </c>
      <c r="H10" s="39">
        <v>3</v>
      </c>
      <c r="I10" s="39">
        <v>3</v>
      </c>
      <c r="J10" s="42">
        <v>1</v>
      </c>
      <c r="K10" s="18">
        <f t="shared" si="3"/>
        <v>0.32047841976719577</v>
      </c>
      <c r="L10" s="19">
        <f t="shared" si="0"/>
        <v>0.22266046649138455</v>
      </c>
      <c r="M10" s="18">
        <f t="shared" si="1"/>
        <v>0.33333333333333331</v>
      </c>
      <c r="N10" s="19">
        <f t="shared" si="2"/>
        <v>0.33333333333333331</v>
      </c>
    </row>
    <row r="11" spans="1:14" ht="13.2" x14ac:dyDescent="0.25">
      <c r="A11" s="11" t="s">
        <v>39</v>
      </c>
      <c r="B11" s="12" t="s">
        <v>40</v>
      </c>
      <c r="C11" s="13" t="s">
        <v>41</v>
      </c>
      <c r="D11" s="20" t="s">
        <v>23</v>
      </c>
      <c r="E11" s="15">
        <v>244614</v>
      </c>
      <c r="F11" s="16">
        <v>346894.5</v>
      </c>
      <c r="G11" s="15">
        <v>72650.67</v>
      </c>
      <c r="H11" s="39">
        <v>1</v>
      </c>
      <c r="I11" s="39">
        <v>1</v>
      </c>
      <c r="J11" s="42">
        <v>0.1</v>
      </c>
      <c r="K11" s="18">
        <f t="shared" si="3"/>
        <v>0.2970012754789178</v>
      </c>
      <c r="L11" s="19">
        <f t="shared" si="0"/>
        <v>0.2094315995208918</v>
      </c>
      <c r="M11" s="18">
        <f t="shared" si="1"/>
        <v>0.1</v>
      </c>
      <c r="N11" s="19">
        <f t="shared" si="2"/>
        <v>0.1</v>
      </c>
    </row>
    <row r="12" spans="1:14" ht="13.2" x14ac:dyDescent="0.25">
      <c r="A12" s="11" t="s">
        <v>42</v>
      </c>
      <c r="B12" s="12" t="s">
        <v>43</v>
      </c>
      <c r="C12" s="13" t="s">
        <v>44</v>
      </c>
      <c r="D12" s="20" t="s">
        <v>23</v>
      </c>
      <c r="E12" s="21">
        <v>254260</v>
      </c>
      <c r="F12" s="16">
        <v>359475.46</v>
      </c>
      <c r="G12" s="17">
        <v>88631.94</v>
      </c>
      <c r="H12" s="39">
        <v>3</v>
      </c>
      <c r="I12" s="39">
        <v>3</v>
      </c>
      <c r="J12" s="39">
        <v>0</v>
      </c>
      <c r="K12" s="18">
        <f t="shared" si="3"/>
        <v>0.34858782348776846</v>
      </c>
      <c r="L12" s="19">
        <f t="shared" si="0"/>
        <v>0.24655908361588855</v>
      </c>
      <c r="M12" s="18">
        <f t="shared" si="1"/>
        <v>0</v>
      </c>
      <c r="N12" s="19">
        <f t="shared" si="2"/>
        <v>0</v>
      </c>
    </row>
    <row r="13" spans="1:14" ht="13.2" x14ac:dyDescent="0.25">
      <c r="A13" s="11" t="s">
        <v>45</v>
      </c>
      <c r="B13" s="12" t="s">
        <v>46</v>
      </c>
      <c r="C13" s="13" t="s">
        <v>47</v>
      </c>
      <c r="D13" s="20" t="s">
        <v>23</v>
      </c>
      <c r="E13" s="21">
        <v>1343739.46</v>
      </c>
      <c r="F13" s="16">
        <v>1831721.63</v>
      </c>
      <c r="G13" s="17">
        <v>244215.16</v>
      </c>
      <c r="H13" s="39">
        <v>1</v>
      </c>
      <c r="I13" s="39">
        <v>1</v>
      </c>
      <c r="J13" s="42">
        <v>0.1</v>
      </c>
      <c r="K13" s="18">
        <f t="shared" si="3"/>
        <v>0.18174293995950674</v>
      </c>
      <c r="L13" s="19">
        <f t="shared" si="0"/>
        <v>0.13332547697217509</v>
      </c>
      <c r="M13" s="18">
        <f t="shared" si="1"/>
        <v>0.1</v>
      </c>
      <c r="N13" s="19">
        <f t="shared" si="2"/>
        <v>0.1</v>
      </c>
    </row>
    <row r="14" spans="1:14" ht="13.2" x14ac:dyDescent="0.25">
      <c r="A14" s="11" t="s">
        <v>48</v>
      </c>
      <c r="B14" s="12" t="s">
        <v>49</v>
      </c>
      <c r="C14" s="13" t="s">
        <v>50</v>
      </c>
      <c r="D14" s="20" t="s">
        <v>23</v>
      </c>
      <c r="E14" s="15">
        <v>639232</v>
      </c>
      <c r="F14" s="16">
        <v>810825</v>
      </c>
      <c r="G14" s="17">
        <v>85318.02</v>
      </c>
      <c r="H14" s="39">
        <v>1</v>
      </c>
      <c r="I14" s="39">
        <v>1</v>
      </c>
      <c r="J14" s="42">
        <v>0.1</v>
      </c>
      <c r="K14" s="18">
        <f t="shared" si="3"/>
        <v>0.13346956973368043</v>
      </c>
      <c r="L14" s="19">
        <f t="shared" si="0"/>
        <v>0.10522371658495977</v>
      </c>
      <c r="M14" s="18">
        <f t="shared" si="1"/>
        <v>0.1</v>
      </c>
      <c r="N14" s="19">
        <f t="shared" si="2"/>
        <v>0.1</v>
      </c>
    </row>
    <row r="15" spans="1:14" ht="13.2" x14ac:dyDescent="0.25">
      <c r="A15" s="11" t="s">
        <v>51</v>
      </c>
      <c r="B15" s="12" t="s">
        <v>52</v>
      </c>
      <c r="C15" s="13" t="s">
        <v>53</v>
      </c>
      <c r="D15" s="20" t="s">
        <v>23</v>
      </c>
      <c r="E15" s="21">
        <v>760972</v>
      </c>
      <c r="F15" s="15">
        <v>1682558.87</v>
      </c>
      <c r="G15" s="17">
        <v>360081.55</v>
      </c>
      <c r="H15" s="39">
        <v>8</v>
      </c>
      <c r="I15" s="39">
        <v>8</v>
      </c>
      <c r="J15" s="42">
        <v>1</v>
      </c>
      <c r="K15" s="18">
        <f t="shared" si="3"/>
        <v>0.47318633274286043</v>
      </c>
      <c r="L15" s="19">
        <f t="shared" si="0"/>
        <v>0.21400829202487279</v>
      </c>
      <c r="M15" s="18">
        <f t="shared" si="1"/>
        <v>0.125</v>
      </c>
      <c r="N15" s="19">
        <f t="shared" si="2"/>
        <v>0.125</v>
      </c>
    </row>
    <row r="16" spans="1:14" ht="13.2" x14ac:dyDescent="0.25">
      <c r="A16" s="11" t="s">
        <v>54</v>
      </c>
      <c r="B16" s="12" t="s">
        <v>55</v>
      </c>
      <c r="C16" s="13" t="s">
        <v>56</v>
      </c>
      <c r="D16" s="20" t="s">
        <v>23</v>
      </c>
      <c r="E16" s="15">
        <v>274642</v>
      </c>
      <c r="F16" s="15">
        <v>379852.46</v>
      </c>
      <c r="G16" s="15">
        <v>65731.56</v>
      </c>
      <c r="H16" s="39">
        <v>1</v>
      </c>
      <c r="I16" s="39">
        <v>1</v>
      </c>
      <c r="J16" s="42">
        <v>0.2</v>
      </c>
      <c r="K16" s="18">
        <f t="shared" si="3"/>
        <v>0.23933542575425462</v>
      </c>
      <c r="L16" s="19">
        <f t="shared" si="0"/>
        <v>0.17304497646270342</v>
      </c>
      <c r="M16" s="18">
        <f t="shared" si="1"/>
        <v>0.2</v>
      </c>
      <c r="N16" s="19">
        <f t="shared" si="2"/>
        <v>0.2</v>
      </c>
    </row>
    <row r="17" spans="1:14" ht="13.2" x14ac:dyDescent="0.25">
      <c r="A17" s="11" t="s">
        <v>57</v>
      </c>
      <c r="B17" s="12" t="s">
        <v>58</v>
      </c>
      <c r="C17" s="13" t="s">
        <v>59</v>
      </c>
      <c r="D17" s="20" t="s">
        <v>23</v>
      </c>
      <c r="E17" s="21">
        <v>20000</v>
      </c>
      <c r="F17" s="15">
        <v>20000</v>
      </c>
      <c r="G17" s="15">
        <v>15219</v>
      </c>
      <c r="H17" s="39">
        <v>1</v>
      </c>
      <c r="I17" s="39">
        <v>1</v>
      </c>
      <c r="J17" s="42">
        <v>0</v>
      </c>
      <c r="K17" s="18">
        <f t="shared" si="3"/>
        <v>0.76095000000000002</v>
      </c>
      <c r="L17" s="19">
        <f t="shared" si="0"/>
        <v>0.76095000000000002</v>
      </c>
      <c r="M17" s="18">
        <f t="shared" si="1"/>
        <v>0</v>
      </c>
      <c r="N17" s="19">
        <f t="shared" si="2"/>
        <v>0</v>
      </c>
    </row>
    <row r="18" spans="1:14" ht="13.2" x14ac:dyDescent="0.25">
      <c r="A18" s="11" t="s">
        <v>60</v>
      </c>
      <c r="B18" s="12" t="s">
        <v>61</v>
      </c>
      <c r="C18" s="22"/>
      <c r="D18" s="20" t="s">
        <v>23</v>
      </c>
      <c r="E18" s="21">
        <v>0</v>
      </c>
      <c r="F18" s="15">
        <v>306065</v>
      </c>
      <c r="G18" s="15">
        <v>81000</v>
      </c>
      <c r="H18" s="39">
        <v>200</v>
      </c>
      <c r="I18" s="39">
        <v>200</v>
      </c>
      <c r="J18" s="42">
        <v>0</v>
      </c>
      <c r="K18" s="18" t="e">
        <f t="shared" si="3"/>
        <v>#DIV/0!</v>
      </c>
      <c r="L18" s="19">
        <f t="shared" si="0"/>
        <v>0.26464966592063777</v>
      </c>
      <c r="M18" s="18">
        <f t="shared" si="1"/>
        <v>0</v>
      </c>
      <c r="N18" s="19">
        <f t="shared" si="2"/>
        <v>0</v>
      </c>
    </row>
    <row r="19" spans="1:14" ht="13.2" x14ac:dyDescent="0.25">
      <c r="A19" s="11" t="s">
        <v>62</v>
      </c>
      <c r="B19" s="12" t="s">
        <v>63</v>
      </c>
      <c r="C19" s="22"/>
      <c r="D19" s="20" t="s">
        <v>23</v>
      </c>
      <c r="E19" s="21">
        <v>232642</v>
      </c>
      <c r="F19" s="15">
        <v>1128312.3700000001</v>
      </c>
      <c r="G19" s="15">
        <v>468457.17</v>
      </c>
      <c r="H19" s="39">
        <v>8</v>
      </c>
      <c r="I19" s="39">
        <v>8</v>
      </c>
      <c r="J19" s="42">
        <v>0</v>
      </c>
      <c r="K19" s="18">
        <f t="shared" si="3"/>
        <v>2.0136397125196654</v>
      </c>
      <c r="L19" s="19">
        <f t="shared" si="0"/>
        <v>0.41518393527849023</v>
      </c>
      <c r="M19" s="18">
        <f t="shared" si="1"/>
        <v>0</v>
      </c>
      <c r="N19" s="19">
        <f t="shared" si="2"/>
        <v>0</v>
      </c>
    </row>
    <row r="20" spans="1:14" ht="13.2" x14ac:dyDescent="0.25">
      <c r="A20" s="11" t="s">
        <v>64</v>
      </c>
      <c r="B20" s="23" t="s">
        <v>65</v>
      </c>
      <c r="C20" s="13" t="s">
        <v>66</v>
      </c>
      <c r="D20" s="20" t="s">
        <v>23</v>
      </c>
      <c r="E20" s="15">
        <v>0</v>
      </c>
      <c r="F20" s="24">
        <v>10828578.060000001</v>
      </c>
      <c r="G20" s="24">
        <v>10788852.529999999</v>
      </c>
      <c r="H20" s="43">
        <v>5</v>
      </c>
      <c r="I20" s="43">
        <v>5</v>
      </c>
      <c r="J20" s="44">
        <v>0.7</v>
      </c>
      <c r="K20" s="18" t="e">
        <f t="shared" si="3"/>
        <v>#DIV/0!</v>
      </c>
      <c r="L20" s="19">
        <f t="shared" si="0"/>
        <v>0.99633141768199973</v>
      </c>
      <c r="M20" s="18">
        <f t="shared" si="1"/>
        <v>0.13999999999999999</v>
      </c>
      <c r="N20" s="19">
        <f t="shared" si="2"/>
        <v>0.13999999999999999</v>
      </c>
    </row>
    <row r="21" spans="1:14" ht="13.2" x14ac:dyDescent="0.25">
      <c r="A21" s="25"/>
      <c r="B21" s="26"/>
      <c r="C21" s="27" t="s">
        <v>67</v>
      </c>
      <c r="D21" s="28"/>
      <c r="E21" s="29">
        <f>SUM(E4:E20)</f>
        <v>40561973.259999998</v>
      </c>
      <c r="F21" s="30">
        <f>SUM(F4:F20)</f>
        <v>69246928.980000004</v>
      </c>
      <c r="G21" s="30">
        <f>SUM(G4:G20)</f>
        <v>23567770.100000001</v>
      </c>
      <c r="H21" s="30"/>
      <c r="I21" s="30"/>
      <c r="J21" s="30"/>
      <c r="K21" s="31"/>
      <c r="L21" s="31"/>
      <c r="M21" s="31"/>
      <c r="N21" s="31"/>
    </row>
    <row r="22" spans="1:14" ht="13.2" x14ac:dyDescent="0.25">
      <c r="A22" s="32"/>
      <c r="B22" s="33"/>
      <c r="C22" s="33"/>
      <c r="D22" s="34"/>
      <c r="E22" s="35"/>
      <c r="F22" s="35"/>
      <c r="G22" s="35"/>
      <c r="H22" s="35"/>
      <c r="I22" s="35"/>
      <c r="J22" s="35"/>
      <c r="K22" s="36"/>
      <c r="L22" s="36"/>
      <c r="M22" s="37"/>
      <c r="N22" s="37"/>
    </row>
    <row r="23" spans="1:14" ht="13.2" x14ac:dyDescent="0.25">
      <c r="A23" s="38" t="s">
        <v>68</v>
      </c>
      <c r="B23" s="33"/>
      <c r="C23" s="33"/>
      <c r="D23" s="34"/>
      <c r="E23" s="35"/>
      <c r="F23" s="35"/>
      <c r="G23" s="35"/>
      <c r="H23" s="35"/>
      <c r="I23" s="35"/>
      <c r="J23" s="35"/>
      <c r="K23" s="36"/>
      <c r="L23" s="36"/>
      <c r="M23" s="37"/>
      <c r="N23" s="37"/>
    </row>
    <row r="30" spans="1:14" x14ac:dyDescent="0.2">
      <c r="A30" s="3"/>
    </row>
    <row r="34" spans="3:9" x14ac:dyDescent="0.2">
      <c r="G34" s="46"/>
      <c r="H34" s="46"/>
    </row>
    <row r="35" spans="3:9" ht="13.2" x14ac:dyDescent="0.25">
      <c r="C35" s="45"/>
      <c r="D35" s="13"/>
      <c r="E35" s="13"/>
      <c r="F35" s="52"/>
      <c r="G35" s="53"/>
      <c r="H35" s="53"/>
      <c r="I35" s="52"/>
    </row>
    <row r="36" spans="3:9" ht="13.2" x14ac:dyDescent="0.25">
      <c r="C36" s="45"/>
      <c r="D36" s="13"/>
      <c r="E36" s="13"/>
      <c r="F36" s="52"/>
      <c r="G36" s="52"/>
      <c r="H36" s="52"/>
      <c r="I36" s="5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3">
    <mergeCell ref="A1:N1"/>
    <mergeCell ref="F35:I35"/>
    <mergeCell ref="F36:I36"/>
  </mergeCells>
  <dataValidations count="1">
    <dataValidation allowBlank="1" showErrorMessage="1" prompt="Clave asignada al programa/proyecto" sqref="A2:A3" xr:uid="{00000000-0002-0000-0000-000000000000}"/>
  </dataValidations>
  <pageMargins left="0.19685039370078741" right="0.19685039370078741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2020-04-15T18:28:00Z</cp:lastPrinted>
  <dcterms:created xsi:type="dcterms:W3CDTF">2014-10-22T05:35:08Z</dcterms:created>
  <dcterms:modified xsi:type="dcterms:W3CDTF">2020-04-30T20:48:35Z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